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H\Desktop\"/>
    </mc:Choice>
  </mc:AlternateContent>
  <xr:revisionPtr revIDLastSave="0" documentId="13_ncr:1_{0B40BE8C-60B5-45C1-A0B9-29D70D3A7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D9" i="1"/>
  <c r="C9" i="1"/>
  <c r="C8" i="1"/>
  <c r="B8" i="1"/>
  <c r="F8" i="1" s="1"/>
  <c r="F7" i="1"/>
  <c r="D7" i="1"/>
  <c r="B7" i="1"/>
  <c r="C7" i="1" s="1"/>
  <c r="C6" i="1"/>
  <c r="B6" i="1"/>
  <c r="F6" i="1" s="1"/>
  <c r="F10" i="1" l="1"/>
  <c r="D6" i="1"/>
  <c r="D8" i="1"/>
  <c r="D10" i="1" l="1"/>
  <c r="A12" i="1"/>
  <c r="D11" i="1"/>
</calcChain>
</file>

<file path=xl/sharedStrings.xml><?xml version="1.0" encoding="utf-8"?>
<sst xmlns="http://schemas.openxmlformats.org/spreadsheetml/2006/main" count="13" uniqueCount="13">
  <si>
    <t>Calcul de l'index d'égalité professionnelle femmes-hommes</t>
  </si>
  <si>
    <t>Calculs automatiques, ne pas modifier.</t>
  </si>
  <si>
    <t>indicateur calculable (1=oui, 0=non)</t>
  </si>
  <si>
    <t>valeur de l'indicateur</t>
  </si>
  <si>
    <t>points obtenus</t>
  </si>
  <si>
    <t>nombre de points maximum de l'indicateur</t>
  </si>
  <si>
    <t>nombre de points maximum des indicateurs calculables</t>
  </si>
  <si>
    <t>1- écart de remuneration (en %)</t>
  </si>
  <si>
    <t>2- écarts d'augmentations individuelles (en points de % ou en nombre équivalent de salariés)</t>
  </si>
  <si>
    <t>3- pourcentage de salariés augmentés au retour d'un congé maternité (%)</t>
  </si>
  <si>
    <t>4- nombre de salariés du sexe sous-représenté parmi les 10 plus hautes rémunérations</t>
  </si>
  <si>
    <t>Total des indicateurs calculables</t>
  </si>
  <si>
    <t>INDEX (sur 100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</si>
</sst>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28"/>
      <color theme="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b/>
      <sz val="14"/>
      <color rgb="FF850032"/>
      <name val="Arial"/>
      <family val="2"/>
    </font>
    <font>
      <sz val="14"/>
      <color rgb="FF850032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FFEECB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1" fontId="7" fillId="3" borderId="2" xfId="0" applyNumberFormat="1" applyFont="1" applyFill="1" applyBorder="1" applyAlignment="1">
      <alignment horizontal="right" vertical="center" wrapText="1" indent="5" readingOrder="1"/>
    </xf>
    <xf numFmtId="0" fontId="7" fillId="3" borderId="2" xfId="0" applyFont="1" applyFill="1" applyBorder="1" applyAlignment="1">
      <alignment horizontal="right" vertical="center" wrapText="1" indent="5" readingOrder="1"/>
    </xf>
    <xf numFmtId="0" fontId="7" fillId="3" borderId="2" xfId="0" applyFont="1" applyFill="1" applyBorder="1" applyAlignment="1">
      <alignment horizontal="right" vertical="center" wrapText="1" indent="8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7" fillId="4" borderId="3" xfId="0" applyFont="1" applyFill="1" applyBorder="1" applyAlignment="1">
      <alignment horizontal="right" vertical="center" wrapText="1" indent="5" readingOrder="1"/>
    </xf>
    <xf numFmtId="164" fontId="7" fillId="4" borderId="3" xfId="0" applyNumberFormat="1" applyFont="1" applyFill="1" applyBorder="1" applyAlignment="1">
      <alignment horizontal="right" vertical="center" wrapText="1" indent="5" readingOrder="1"/>
    </xf>
    <xf numFmtId="0" fontId="7" fillId="4" borderId="3" xfId="0" applyFont="1" applyFill="1" applyBorder="1" applyAlignment="1">
      <alignment horizontal="right" vertical="center" wrapText="1" indent="8" readingOrder="1"/>
    </xf>
    <xf numFmtId="1" fontId="7" fillId="4" borderId="3" xfId="0" applyNumberFormat="1" applyFont="1" applyFill="1" applyBorder="1" applyAlignment="1">
      <alignment horizontal="right" vertical="center" wrapText="1" indent="5" readingOrder="1"/>
    </xf>
    <xf numFmtId="0" fontId="7" fillId="3" borderId="4" xfId="0" applyFont="1" applyFill="1" applyBorder="1" applyAlignment="1">
      <alignment horizontal="left" vertical="center" wrapText="1" readingOrder="1"/>
    </xf>
    <xf numFmtId="1" fontId="7" fillId="3" borderId="4" xfId="0" applyNumberFormat="1" applyFont="1" applyFill="1" applyBorder="1" applyAlignment="1">
      <alignment horizontal="right" vertical="center" wrapText="1" indent="5" readingOrder="1"/>
    </xf>
    <xf numFmtId="0" fontId="7" fillId="3" borderId="4" xfId="0" applyFont="1" applyFill="1" applyBorder="1" applyAlignment="1">
      <alignment horizontal="right" vertical="center" wrapText="1" indent="8" readingOrder="1"/>
    </xf>
    <xf numFmtId="0" fontId="6" fillId="4" borderId="0" xfId="0" applyFont="1" applyFill="1" applyAlignment="1">
      <alignment horizontal="left" vertical="center" wrapText="1" readingOrder="1"/>
    </xf>
    <xf numFmtId="0" fontId="7" fillId="4" borderId="0" xfId="0" applyFont="1" applyFill="1" applyAlignment="1">
      <alignment horizontal="right" vertical="center" wrapText="1" indent="5" readingOrder="1"/>
    </xf>
    <xf numFmtId="1" fontId="6" fillId="4" borderId="0" xfId="0" applyNumberFormat="1" applyFont="1" applyFill="1" applyAlignment="1">
      <alignment horizontal="right" vertical="center" wrapText="1" indent="5" readingOrder="1"/>
    </xf>
    <xf numFmtId="0" fontId="6" fillId="4" borderId="0" xfId="0" applyFont="1" applyFill="1" applyAlignment="1">
      <alignment horizontal="right" vertical="center" wrapText="1" indent="8" readingOrder="1"/>
    </xf>
    <xf numFmtId="0" fontId="6" fillId="5" borderId="0" xfId="0" applyFont="1" applyFill="1" applyAlignment="1">
      <alignment horizontal="left" vertical="center" wrapText="1" readingOrder="1"/>
    </xf>
    <xf numFmtId="2" fontId="7" fillId="5" borderId="0" xfId="0" applyNumberFormat="1" applyFont="1" applyFill="1" applyAlignment="1">
      <alignment horizontal="right" vertical="center" wrapText="1" indent="5" readingOrder="1"/>
    </xf>
    <xf numFmtId="1" fontId="6" fillId="5" borderId="0" xfId="0" applyNumberFormat="1" applyFont="1" applyFill="1" applyAlignment="1">
      <alignment horizontal="right" vertical="center" wrapText="1" indent="5" readingOrder="1"/>
    </xf>
    <xf numFmtId="1" fontId="6" fillId="5" borderId="0" xfId="0" applyNumberFormat="1" applyFont="1" applyFill="1" applyAlignment="1">
      <alignment horizontal="right" vertical="center" wrapText="1" indent="8" readingOrder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H\RH%20PAIE\EGALITE%20HF\2021\Copie%20de%20tableur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écart rémunération"/>
      <sheetName val="2- écart augmentations"/>
      <sheetName val="2 - message"/>
      <sheetName val="3- AI maternité"/>
      <sheetName val="4- 10 + hautes rému"/>
      <sheetName val="index"/>
      <sheetName val="barèmes"/>
    </sheetNames>
    <sheetDataSet>
      <sheetData sheetId="0">
        <row r="32">
          <cell r="D32">
            <v>0</v>
          </cell>
        </row>
        <row r="33">
          <cell r="D33" t="str">
            <v>INCALCULABLE</v>
          </cell>
        </row>
        <row r="34">
          <cell r="D34" t="e">
            <v>#N/A</v>
          </cell>
        </row>
      </sheetData>
      <sheetData sheetId="1">
        <row r="14">
          <cell r="D14">
            <v>1</v>
          </cell>
        </row>
        <row r="15">
          <cell r="D15">
            <v>23.9</v>
          </cell>
        </row>
        <row r="16">
          <cell r="D16">
            <v>2.2000000000000002</v>
          </cell>
        </row>
        <row r="20">
          <cell r="D20">
            <v>25</v>
          </cell>
        </row>
      </sheetData>
      <sheetData sheetId="2"/>
      <sheetData sheetId="3">
        <row r="12">
          <cell r="C12">
            <v>0</v>
          </cell>
        </row>
        <row r="13">
          <cell r="C13" t="str">
            <v>INCALCULABLE</v>
          </cell>
        </row>
        <row r="14">
          <cell r="C14" t="e">
            <v>#N/A</v>
          </cell>
        </row>
      </sheetData>
      <sheetData sheetId="4">
        <row r="11">
          <cell r="C11">
            <v>2</v>
          </cell>
        </row>
        <row r="12">
          <cell r="C12">
            <v>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7" sqref="C17"/>
    </sheetView>
  </sheetViews>
  <sheetFormatPr baseColWidth="10" defaultRowHeight="15" x14ac:dyDescent="0.25"/>
  <cols>
    <col min="1" max="1" width="48.5703125" customWidth="1"/>
    <col min="2" max="2" width="20.85546875" customWidth="1"/>
    <col min="3" max="3" width="33.85546875" customWidth="1"/>
    <col min="4" max="4" width="34.7109375" customWidth="1"/>
    <col min="5" max="5" width="27.7109375" customWidth="1"/>
    <col min="6" max="6" width="30.7109375" customWidth="1"/>
  </cols>
  <sheetData>
    <row r="1" spans="1:6" ht="35.25" x14ac:dyDescent="0.25">
      <c r="A1" s="1" t="s">
        <v>0</v>
      </c>
    </row>
    <row r="3" spans="1:6" s="4" customFormat="1" ht="23.25" x14ac:dyDescent="0.35">
      <c r="A3" s="2" t="s">
        <v>1</v>
      </c>
      <c r="B3" s="3"/>
    </row>
    <row r="5" spans="1:6" ht="72.75" thickBot="1" x14ac:dyDescent="0.3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37.5" thickTop="1" thickBot="1" x14ac:dyDescent="0.3">
      <c r="A6" s="7" t="s">
        <v>7</v>
      </c>
      <c r="B6" s="8">
        <f>'[1]1- écart rémunération'!D32</f>
        <v>0</v>
      </c>
      <c r="C6" s="9" t="str">
        <f>'[1]1- écart rémunération'!D33</f>
        <v>INCALCULABLE</v>
      </c>
      <c r="D6" s="8" t="str">
        <f>IF(B6=1,'[1]1- écart rémunération'!D34," ")</f>
        <v xml:space="preserve"> </v>
      </c>
      <c r="E6" s="10">
        <v>40</v>
      </c>
      <c r="F6" s="10">
        <f>B6*E6</f>
        <v>0</v>
      </c>
    </row>
    <row r="7" spans="1:6" ht="54.75" thickBot="1" x14ac:dyDescent="0.3">
      <c r="A7" s="11" t="s">
        <v>8</v>
      </c>
      <c r="B7" s="12">
        <f>'[1]2- écart augmentations'!D14</f>
        <v>1</v>
      </c>
      <c r="C7" s="13">
        <f>IF(B7=1,MIN('[1]2- écart augmentations'!D15,'[1]2- écart augmentations'!D16),IF(B7=0,"INCALCULABLE","#N/A"))</f>
        <v>2.2000000000000002</v>
      </c>
      <c r="D7" s="12">
        <f>IF(B7=1,'[1]2- écart augmentations'!D20," ")</f>
        <v>25</v>
      </c>
      <c r="E7" s="14">
        <v>35</v>
      </c>
      <c r="F7" s="14">
        <f t="shared" ref="F7:F9" si="0">B7*E7</f>
        <v>35</v>
      </c>
    </row>
    <row r="8" spans="1:6" ht="36.75" thickBot="1" x14ac:dyDescent="0.3">
      <c r="A8" s="11" t="s">
        <v>9</v>
      </c>
      <c r="B8" s="12">
        <f>'[1]3- AI maternité'!C12</f>
        <v>0</v>
      </c>
      <c r="C8" s="15" t="str">
        <f>'[1]3- AI maternité'!C13</f>
        <v>INCALCULABLE</v>
      </c>
      <c r="D8" s="15" t="str">
        <f>IF(B8=1,'[1]3- AI maternité'!C14," ")</f>
        <v xml:space="preserve"> </v>
      </c>
      <c r="E8" s="14">
        <v>15</v>
      </c>
      <c r="F8" s="14">
        <f t="shared" si="0"/>
        <v>0</v>
      </c>
    </row>
    <row r="9" spans="1:6" ht="54" x14ac:dyDescent="0.25">
      <c r="A9" s="16" t="s">
        <v>10</v>
      </c>
      <c r="B9" s="17">
        <v>1</v>
      </c>
      <c r="C9" s="17">
        <f>'[1]4- 10 + hautes rému'!C11</f>
        <v>2</v>
      </c>
      <c r="D9" s="17">
        <f>IF(B9=1,'[1]4- 10 + hautes rému'!C12," ")</f>
        <v>5</v>
      </c>
      <c r="E9" s="18">
        <v>10</v>
      </c>
      <c r="F9" s="18">
        <f t="shared" si="0"/>
        <v>10</v>
      </c>
    </row>
    <row r="10" spans="1:6" ht="18" x14ac:dyDescent="0.25">
      <c r="A10" s="19" t="s">
        <v>11</v>
      </c>
      <c r="B10" s="20"/>
      <c r="C10" s="20"/>
      <c r="D10" s="21">
        <f>SUM(D6:D9)</f>
        <v>30</v>
      </c>
      <c r="E10" s="22"/>
      <c r="F10" s="22">
        <f>SUM(F6:F9)</f>
        <v>45</v>
      </c>
    </row>
    <row r="11" spans="1:6" ht="36" x14ac:dyDescent="0.25">
      <c r="A11" s="23" t="s">
        <v>12</v>
      </c>
      <c r="B11" s="24"/>
      <c r="C11" s="24"/>
      <c r="D11" s="25" t="str">
        <f>IF(F10&gt;=75,D10*100/F10,"INCALCULABLE")</f>
        <v>INCALCULABLE</v>
      </c>
      <c r="E11" s="26"/>
      <c r="F11" s="26">
        <v>100</v>
      </c>
    </row>
    <row r="12" spans="1:6" ht="21" x14ac:dyDescent="0.35">
      <c r="A12" s="27" t="str">
        <f>IF(F10&lt;75,"L'index est incalculable car le nombre de points maximum des indicateurs calculables est inférieur à 75.",IF(AND(F10&gt;=75,F10&lt;100),"Le total des indicateurs calculables est ramené sur 100 points en appliquant la règle de la proportionnalité."," "))</f>
        <v>L'index est incalculable car le nombre de points maximum des indicateurs calculables est inférieur à 75.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RH</cp:lastModifiedBy>
  <dcterms:created xsi:type="dcterms:W3CDTF">2015-06-05T18:19:34Z</dcterms:created>
  <dcterms:modified xsi:type="dcterms:W3CDTF">2021-10-12T08:08:32Z</dcterms:modified>
</cp:coreProperties>
</file>